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Kevin B\Forms\"/>
    </mc:Choice>
  </mc:AlternateContent>
  <xr:revisionPtr revIDLastSave="0" documentId="8_{200173F3-645D-4D66-8BAB-EDE43E9E1734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Monthly Cash Flow" sheetId="2" r:id="rId1"/>
    <sheet name="Sheet3" sheetId="3" r:id="rId2"/>
  </sheets>
  <definedNames>
    <definedName name="_xlnm.Print_Area" localSheetId="0">'Monthly Cash Flow'!$A$8:$N$89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3" i="2" l="1"/>
  <c r="P53" i="2"/>
  <c r="B9" i="2" l="1"/>
  <c r="C9" i="2" s="1"/>
  <c r="D9" i="2" s="1"/>
  <c r="E9" i="2" s="1"/>
  <c r="F9" i="2" s="1"/>
  <c r="G9" i="2" s="1"/>
  <c r="H9" i="2" s="1"/>
  <c r="I9" i="2" s="1"/>
  <c r="J9" i="2" s="1"/>
  <c r="K9" i="2" s="1"/>
  <c r="L9" i="2" s="1"/>
  <c r="M9" i="2" s="1"/>
  <c r="B12" i="2"/>
  <c r="N14" i="2"/>
  <c r="N15" i="2"/>
  <c r="N16" i="2"/>
  <c r="N17" i="2"/>
  <c r="N49" i="2" l="1"/>
  <c r="N50" i="2"/>
  <c r="N51" i="2"/>
  <c r="N52" i="2"/>
  <c r="C53" i="2"/>
  <c r="D53" i="2"/>
  <c r="E53" i="2"/>
  <c r="F53" i="2"/>
  <c r="G53" i="2"/>
  <c r="H53" i="2"/>
  <c r="I53" i="2"/>
  <c r="J53" i="2"/>
  <c r="K53" i="2"/>
  <c r="L53" i="2"/>
  <c r="M53" i="2"/>
  <c r="B53" i="2"/>
  <c r="O76" i="2" l="1"/>
  <c r="P76" i="2"/>
  <c r="O28" i="2"/>
  <c r="P28" i="2"/>
  <c r="D117" i="2" l="1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97" i="2"/>
  <c r="R96" i="2"/>
  <c r="G117" i="2"/>
  <c r="C67" i="2" s="1"/>
  <c r="H117" i="2"/>
  <c r="D67" i="2" s="1"/>
  <c r="I117" i="2"/>
  <c r="E67" i="2" s="1"/>
  <c r="J117" i="2"/>
  <c r="F67" i="2" s="1"/>
  <c r="K117" i="2"/>
  <c r="G67" i="2" s="1"/>
  <c r="L117" i="2"/>
  <c r="H67" i="2" s="1"/>
  <c r="M117" i="2"/>
  <c r="I67" i="2" s="1"/>
  <c r="N117" i="2"/>
  <c r="J67" i="2" s="1"/>
  <c r="O117" i="2"/>
  <c r="K67" i="2" s="1"/>
  <c r="P117" i="2"/>
  <c r="L67" i="2" s="1"/>
  <c r="Q117" i="2"/>
  <c r="M67" i="2" s="1"/>
  <c r="G118" i="2"/>
  <c r="C66" i="2" s="1"/>
  <c r="H118" i="2"/>
  <c r="D66" i="2" s="1"/>
  <c r="I118" i="2"/>
  <c r="E66" i="2" s="1"/>
  <c r="J118" i="2"/>
  <c r="F66" i="2" s="1"/>
  <c r="K118" i="2"/>
  <c r="G66" i="2" s="1"/>
  <c r="L118" i="2"/>
  <c r="H66" i="2" s="1"/>
  <c r="M118" i="2"/>
  <c r="I66" i="2" s="1"/>
  <c r="N118" i="2"/>
  <c r="J66" i="2" s="1"/>
  <c r="O118" i="2"/>
  <c r="K66" i="2" s="1"/>
  <c r="P118" i="2"/>
  <c r="L66" i="2" s="1"/>
  <c r="Q118" i="2"/>
  <c r="M66" i="2" s="1"/>
  <c r="F118" i="2"/>
  <c r="B66" i="2" s="1"/>
  <c r="F117" i="2"/>
  <c r="B67" i="2" s="1"/>
  <c r="F95" i="2"/>
  <c r="G95" i="2" s="1"/>
  <c r="H95" i="2" s="1"/>
  <c r="I95" i="2" s="1"/>
  <c r="J95" i="2" s="1"/>
  <c r="K95" i="2" s="1"/>
  <c r="L95" i="2" s="1"/>
  <c r="M95" i="2" s="1"/>
  <c r="N95" i="2" s="1"/>
  <c r="O95" i="2" s="1"/>
  <c r="P95" i="2" s="1"/>
  <c r="Q95" i="2" s="1"/>
  <c r="B89" i="2"/>
  <c r="R118" i="2" l="1"/>
  <c r="R117" i="2"/>
  <c r="B87" i="2"/>
  <c r="C87" i="2" s="1"/>
  <c r="D87" i="2" s="1"/>
  <c r="E87" i="2" s="1"/>
  <c r="F87" i="2" s="1"/>
  <c r="G87" i="2" s="1"/>
  <c r="H87" i="2" s="1"/>
  <c r="I87" i="2" s="1"/>
  <c r="J87" i="2" s="1"/>
  <c r="K87" i="2" s="1"/>
  <c r="L87" i="2" s="1"/>
  <c r="M87" i="2" s="1"/>
  <c r="B28" i="2"/>
  <c r="N80" i="2"/>
  <c r="N57" i="2"/>
  <c r="N58" i="2"/>
  <c r="N61" i="2"/>
  <c r="N62" i="2"/>
  <c r="N66" i="2"/>
  <c r="N67" i="2"/>
  <c r="N70" i="2"/>
  <c r="N71" i="2"/>
  <c r="N72" i="2"/>
  <c r="N73" i="2"/>
  <c r="N74" i="2"/>
  <c r="N56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32" i="2"/>
  <c r="C76" i="2"/>
  <c r="D76" i="2"/>
  <c r="E76" i="2"/>
  <c r="F76" i="2"/>
  <c r="G76" i="2"/>
  <c r="H76" i="2"/>
  <c r="I76" i="2"/>
  <c r="J76" i="2"/>
  <c r="K76" i="2"/>
  <c r="L76" i="2"/>
  <c r="B76" i="2"/>
  <c r="N19" i="2"/>
  <c r="N21" i="2"/>
  <c r="N22" i="2"/>
  <c r="N23" i="2"/>
  <c r="N24" i="2"/>
  <c r="N26" i="2"/>
  <c r="N53" i="2" l="1"/>
  <c r="C89" i="2"/>
  <c r="D89" i="2" s="1"/>
  <c r="E89" i="2" s="1"/>
  <c r="F89" i="2" s="1"/>
  <c r="G89" i="2" s="1"/>
  <c r="H89" i="2" s="1"/>
  <c r="I89" i="2" s="1"/>
  <c r="J89" i="2" s="1"/>
  <c r="K89" i="2" s="1"/>
  <c r="L89" i="2" s="1"/>
  <c r="M89" i="2" s="1"/>
  <c r="B78" i="2"/>
  <c r="B83" i="2" s="1"/>
  <c r="N28" i="2"/>
  <c r="B81" i="2" l="1"/>
  <c r="B85" i="2" l="1"/>
  <c r="B86" i="2"/>
  <c r="B88" i="2" s="1"/>
  <c r="C12" i="2" l="1"/>
  <c r="C28" i="2" s="1"/>
  <c r="C78" i="2" s="1"/>
  <c r="C81" i="2" l="1"/>
  <c r="C83" i="2"/>
  <c r="C85" i="2" l="1"/>
  <c r="D12" i="2" s="1"/>
  <c r="D28" i="2" s="1"/>
  <c r="D78" i="2" s="1"/>
  <c r="D81" i="2" s="1"/>
  <c r="C86" i="2"/>
  <c r="C88" i="2" s="1"/>
  <c r="D83" i="2" l="1"/>
  <c r="D85" i="2" s="1"/>
  <c r="E12" i="2" s="1"/>
  <c r="E28" i="2" s="1"/>
  <c r="E78" i="2" s="1"/>
  <c r="E81" i="2" s="1"/>
  <c r="D86" i="2" l="1"/>
  <c r="D88" i="2" s="1"/>
  <c r="E83" i="2" l="1"/>
  <c r="E85" i="2" s="1"/>
  <c r="F12" i="2" s="1"/>
  <c r="F28" i="2" s="1"/>
  <c r="F78" i="2" s="1"/>
  <c r="E86" i="2" l="1"/>
  <c r="E88" i="2" s="1"/>
  <c r="F81" i="2"/>
  <c r="F83" i="2" l="1"/>
  <c r="F86" i="2" s="1"/>
  <c r="F88" i="2" s="1"/>
  <c r="F85" i="2" l="1"/>
  <c r="G12" i="2" s="1"/>
  <c r="G28" i="2" s="1"/>
  <c r="G78" i="2" s="1"/>
  <c r="G81" i="2" l="1"/>
  <c r="G83" i="2"/>
  <c r="G85" i="2" l="1"/>
  <c r="H12" i="2" s="1"/>
  <c r="H28" i="2" s="1"/>
  <c r="H78" i="2" s="1"/>
  <c r="H81" i="2" s="1"/>
  <c r="G86" i="2"/>
  <c r="G88" i="2" s="1"/>
  <c r="H83" i="2" l="1"/>
  <c r="H85" i="2" s="1"/>
  <c r="H86" i="2" l="1"/>
  <c r="H88" i="2" s="1"/>
  <c r="I12" i="2"/>
  <c r="I28" i="2" s="1"/>
  <c r="I78" i="2" s="1"/>
  <c r="I81" i="2" l="1"/>
  <c r="I83" i="2"/>
  <c r="I85" i="2" l="1"/>
  <c r="J12" i="2" s="1"/>
  <c r="J28" i="2" s="1"/>
  <c r="J78" i="2" s="1"/>
  <c r="I86" i="2"/>
  <c r="I88" i="2" s="1"/>
  <c r="N65" i="2"/>
  <c r="N76" i="2" s="1"/>
  <c r="N78" i="2" s="1"/>
  <c r="M76" i="2"/>
  <c r="J81" i="2" l="1"/>
  <c r="J83" i="2"/>
  <c r="J85" i="2" l="1"/>
  <c r="K12" i="2" s="1"/>
  <c r="K28" i="2" s="1"/>
  <c r="K78" i="2" s="1"/>
  <c r="J86" i="2"/>
  <c r="J88" i="2" s="1"/>
  <c r="K81" i="2" l="1"/>
  <c r="K83" i="2"/>
  <c r="K85" i="2" l="1"/>
  <c r="L12" i="2" s="1"/>
  <c r="L28" i="2" s="1"/>
  <c r="L78" i="2" s="1"/>
  <c r="K86" i="2"/>
  <c r="K88" i="2" s="1"/>
  <c r="L81" i="2" l="1"/>
  <c r="L83" i="2"/>
  <c r="L85" i="2" l="1"/>
  <c r="M12" i="2" s="1"/>
  <c r="M28" i="2" s="1"/>
  <c r="M78" i="2" s="1"/>
  <c r="L86" i="2"/>
  <c r="L88" i="2" s="1"/>
  <c r="M83" i="2" l="1"/>
  <c r="N83" i="2" s="1"/>
  <c r="M81" i="2"/>
  <c r="N81" i="2" s="1"/>
  <c r="M86" i="2" l="1"/>
  <c r="M88" i="2" s="1"/>
  <c r="M85" i="2"/>
</calcChain>
</file>

<file path=xl/sharedStrings.xml><?xml version="1.0" encoding="utf-8"?>
<sst xmlns="http://schemas.openxmlformats.org/spreadsheetml/2006/main" count="138" uniqueCount="105">
  <si>
    <t>Total</t>
  </si>
  <si>
    <t>Farm Name</t>
  </si>
  <si>
    <t xml:space="preserve">    Total</t>
  </si>
  <si>
    <t>CASH AVAILABLE:</t>
  </si>
  <si>
    <t xml:space="preserve">Beginning cash balance                </t>
  </si>
  <si>
    <t>Crop receipts</t>
  </si>
  <si>
    <t>Market livestock and products receipts</t>
  </si>
  <si>
    <t>Loan deficiency payments</t>
  </si>
  <si>
    <t>Government program payments</t>
  </si>
  <si>
    <t>Other farm production receipts</t>
  </si>
  <si>
    <t>Non-farm, interest and dividend income</t>
  </si>
  <si>
    <t>Futures account withdrawals</t>
  </si>
  <si>
    <t>Sales of machinery, equipment and RE</t>
  </si>
  <si>
    <t>Sales of breeding livestock</t>
  </si>
  <si>
    <t xml:space="preserve"> ________</t>
  </si>
  <si>
    <t xml:space="preserve">TOTAL CASH AVAILABLE               </t>
  </si>
  <si>
    <t>CASH REQUIRED:</t>
  </si>
  <si>
    <t>Operating Expenses:</t>
  </si>
  <si>
    <t xml:space="preserve"> </t>
  </si>
  <si>
    <t xml:space="preserve"> Fertilizer                                          </t>
  </si>
  <si>
    <t xml:space="preserve"> Chemicals</t>
  </si>
  <si>
    <t xml:space="preserve"> Seed</t>
  </si>
  <si>
    <t xml:space="preserve"> Drying and storage</t>
  </si>
  <si>
    <t xml:space="preserve"> Machinery and custom hire</t>
  </si>
  <si>
    <t xml:space="preserve"> Hired labor</t>
  </si>
  <si>
    <t xml:space="preserve"> Fuel and oil</t>
  </si>
  <si>
    <t xml:space="preserve"> Utilities</t>
  </si>
  <si>
    <t xml:space="preserve"> Machinery and equipment repairs</t>
  </si>
  <si>
    <t xml:space="preserve"> Building repairs and improvements</t>
  </si>
  <si>
    <t xml:space="preserve"> Marketing and transportation</t>
  </si>
  <si>
    <t xml:space="preserve"> Real estate and property taxes</t>
  </si>
  <si>
    <t xml:space="preserve"> Farm insurance</t>
  </si>
  <si>
    <t xml:space="preserve"> Livestock expenses</t>
  </si>
  <si>
    <t xml:space="preserve"> Rents and leases</t>
  </si>
  <si>
    <t xml:space="preserve"> Miscellaneous farm expenses</t>
  </si>
  <si>
    <t xml:space="preserve"> Auto expenses - farm share</t>
  </si>
  <si>
    <t xml:space="preserve">Total Cash Operating Expenses         </t>
  </si>
  <si>
    <t>Livestock and Feed Purchases:</t>
  </si>
  <si>
    <t xml:space="preserve">  Feed purchases                              </t>
  </si>
  <si>
    <t xml:space="preserve">  Market livestock purchases</t>
  </si>
  <si>
    <t xml:space="preserve">  Breeding livestock purchases</t>
  </si>
  <si>
    <t>Capital Expenditures:</t>
  </si>
  <si>
    <t xml:space="preserve"> Machinery, equip. and  RE purchases</t>
  </si>
  <si>
    <t xml:space="preserve"> Land improvements</t>
  </si>
  <si>
    <t>Financing Expenditures:</t>
  </si>
  <si>
    <t xml:space="preserve"> Interest payments on term loans</t>
  </si>
  <si>
    <t xml:space="preserve"> Principal payments on term loans</t>
  </si>
  <si>
    <t>Other Expenditures:</t>
  </si>
  <si>
    <t xml:space="preserve"> Family living expenditures</t>
  </si>
  <si>
    <t xml:space="preserve"> Nonfarm business expenses</t>
  </si>
  <si>
    <t xml:space="preserve"> Deposits to futures accounts</t>
  </si>
  <si>
    <t xml:space="preserve"> Investments and other</t>
  </si>
  <si>
    <t xml:space="preserve"> Income and social security taxes</t>
  </si>
  <si>
    <t xml:space="preserve">TOTAL CASH REQUIRED                 </t>
  </si>
  <si>
    <t xml:space="preserve">NET CASH POSITION                      </t>
  </si>
  <si>
    <t xml:space="preserve">  Term debt financing</t>
  </si>
  <si>
    <t xml:space="preserve">  Borrowed from operating loan</t>
  </si>
  <si>
    <t xml:space="preserve">  Payments on operating loan</t>
  </si>
  <si>
    <t>End of month balances:</t>
  </si>
  <si>
    <t xml:space="preserve">  Cash</t>
  </si>
  <si>
    <t xml:space="preserve">  All term debt</t>
  </si>
  <si>
    <t xml:space="preserve">  Accrued interest on operating loan</t>
  </si>
  <si>
    <t>Minimum checking account balance</t>
  </si>
  <si>
    <t>Beginning of yr checking acct balance</t>
  </si>
  <si>
    <t>Beginning of yr operating loan balance</t>
  </si>
  <si>
    <t xml:space="preserve">  Operating loans </t>
  </si>
  <si>
    <t>Beginning of yr term debt balances</t>
  </si>
  <si>
    <t>New borrowings:</t>
  </si>
  <si>
    <t>Repayment of operating loan:</t>
  </si>
  <si>
    <t xml:space="preserve"> Interest payments on operating loans</t>
  </si>
  <si>
    <t>Beginning date</t>
  </si>
  <si>
    <t>Term Note Detail</t>
  </si>
  <si>
    <t>Term Note Description</t>
  </si>
  <si>
    <t xml:space="preserve">Beginning </t>
  </si>
  <si>
    <t>Balance</t>
  </si>
  <si>
    <t>Interest</t>
  </si>
  <si>
    <t>Rate</t>
  </si>
  <si>
    <t>Remaining</t>
  </si>
  <si>
    <t>Years</t>
  </si>
  <si>
    <t>Principal</t>
  </si>
  <si>
    <t>Ending</t>
  </si>
  <si>
    <t>Term Loan 1</t>
  </si>
  <si>
    <t>Term Loan 2</t>
  </si>
  <si>
    <t>Term Loan 3</t>
  </si>
  <si>
    <t>Term Loan 4</t>
  </si>
  <si>
    <t>Term Loan 5</t>
  </si>
  <si>
    <t>Term Loan 6</t>
  </si>
  <si>
    <t>Term Loan 7</t>
  </si>
  <si>
    <t>Term Loan 8</t>
  </si>
  <si>
    <t>Term Loan 9</t>
  </si>
  <si>
    <t>Term Loan 10</t>
  </si>
  <si>
    <t>Total Term Loan Principal Paid</t>
  </si>
  <si>
    <t>Total Term Loan Interest Paid</t>
  </si>
  <si>
    <t xml:space="preserve"> Other expense 1</t>
  </si>
  <si>
    <t xml:space="preserve"> Other expense 2</t>
  </si>
  <si>
    <t xml:space="preserve"> Other expense 3</t>
  </si>
  <si>
    <t xml:space="preserve"> Other expense 4</t>
  </si>
  <si>
    <t>Other Farm Income</t>
  </si>
  <si>
    <t>Other Income 1</t>
  </si>
  <si>
    <t>Other Income 2</t>
  </si>
  <si>
    <t>Beginning of yr accrued operating interest</t>
  </si>
  <si>
    <t xml:space="preserve">Worksheet protected, input allowed only in shaded areas.  </t>
  </si>
  <si>
    <t>To Unprotect: Review, Unprotect sheet.</t>
  </si>
  <si>
    <t>Operating note interest rate %</t>
  </si>
  <si>
    <t>This page is for example purposes only, contact your Heartland Bank ag lender for an electronic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</si>
</sst>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;;;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2" fillId="0" borderId="0" xfId="1"/>
    <xf numFmtId="164" fontId="2" fillId="0" borderId="0" xfId="1" applyProtection="1">
      <protection hidden="1"/>
    </xf>
    <xf numFmtId="164" fontId="5" fillId="0" borderId="0" xfId="1" applyFont="1" applyAlignment="1" applyProtection="1">
      <alignment horizontal="left"/>
      <protection hidden="1"/>
    </xf>
    <xf numFmtId="164" fontId="5" fillId="0" borderId="0" xfId="1" quotePrefix="1" applyFont="1" applyAlignment="1" applyProtection="1">
      <alignment horizontal="left"/>
      <protection hidden="1"/>
    </xf>
    <xf numFmtId="164" fontId="5" fillId="0" borderId="0" xfId="1" quotePrefix="1" applyNumberFormat="1" applyFont="1" applyAlignment="1" applyProtection="1">
      <alignment horizontal="left"/>
      <protection hidden="1"/>
    </xf>
    <xf numFmtId="165" fontId="5" fillId="0" borderId="0" xfId="1" applyNumberFormat="1" applyFont="1" applyBorder="1" applyProtection="1">
      <protection hidden="1"/>
    </xf>
    <xf numFmtId="164" fontId="5" fillId="0" borderId="3" xfId="1" applyNumberFormat="1" applyFont="1" applyBorder="1" applyAlignment="1" applyProtection="1">
      <alignment horizontal="left"/>
      <protection hidden="1"/>
    </xf>
    <xf numFmtId="165" fontId="5" fillId="0" borderId="3" xfId="1" applyNumberFormat="1" applyFont="1" applyBorder="1" applyProtection="1">
      <protection hidden="1"/>
    </xf>
    <xf numFmtId="164" fontId="5" fillId="0" borderId="0" xfId="1" applyNumberFormat="1" applyFont="1" applyBorder="1" applyAlignment="1" applyProtection="1">
      <alignment horizontal="left"/>
      <protection hidden="1"/>
    </xf>
    <xf numFmtId="164" fontId="3" fillId="0" borderId="0" xfId="1" quotePrefix="1" applyFont="1" applyAlignment="1" applyProtection="1">
      <alignment horizontal="left"/>
      <protection hidden="1"/>
    </xf>
    <xf numFmtId="165" fontId="5" fillId="0" borderId="4" xfId="1" applyNumberFormat="1" applyFont="1" applyBorder="1" applyProtection="1">
      <protection hidden="1"/>
    </xf>
    <xf numFmtId="167" fontId="5" fillId="0" borderId="1" xfId="2" applyNumberFormat="1" applyFont="1" applyBorder="1" applyProtection="1">
      <protection hidden="1"/>
    </xf>
    <xf numFmtId="167" fontId="5" fillId="0" borderId="0" xfId="2" applyNumberFormat="1" applyFont="1" applyProtection="1">
      <protection hidden="1"/>
    </xf>
    <xf numFmtId="167" fontId="5" fillId="0" borderId="4" xfId="2" applyNumberFormat="1" applyFont="1" applyBorder="1" applyProtection="1">
      <protection hidden="1"/>
    </xf>
    <xf numFmtId="164" fontId="2" fillId="0" borderId="4" xfId="1" applyBorder="1" applyProtection="1">
      <protection hidden="1"/>
    </xf>
    <xf numFmtId="164" fontId="5" fillId="0" borderId="0" xfId="1" applyNumberFormat="1" applyFont="1" applyAlignment="1" applyProtection="1">
      <alignment horizontal="left"/>
      <protection hidden="1"/>
    </xf>
    <xf numFmtId="167" fontId="5" fillId="0" borderId="0" xfId="2" quotePrefix="1" applyNumberFormat="1" applyFont="1" applyAlignment="1" applyProtection="1">
      <alignment horizontal="right"/>
      <protection hidden="1"/>
    </xf>
    <xf numFmtId="167" fontId="5" fillId="0" borderId="4" xfId="2" quotePrefix="1" applyNumberFormat="1" applyFont="1" applyBorder="1" applyAlignment="1" applyProtection="1">
      <alignment horizontal="right"/>
      <protection hidden="1"/>
    </xf>
    <xf numFmtId="167" fontId="5" fillId="0" borderId="1" xfId="2" quotePrefix="1" applyNumberFormat="1" applyFont="1" applyBorder="1" applyAlignment="1" applyProtection="1">
      <alignment horizontal="right"/>
      <protection hidden="1"/>
    </xf>
    <xf numFmtId="164" fontId="6" fillId="0" borderId="2" xfId="1" quotePrefix="1" applyNumberFormat="1" applyFont="1" applyBorder="1" applyAlignment="1" applyProtection="1">
      <alignment horizontal="left"/>
      <protection hidden="1"/>
    </xf>
    <xf numFmtId="167" fontId="5" fillId="0" borderId="2" xfId="2" applyNumberFormat="1" applyFont="1" applyBorder="1" applyProtection="1">
      <protection hidden="1"/>
    </xf>
    <xf numFmtId="167" fontId="5" fillId="0" borderId="5" xfId="2" applyNumberFormat="1" applyFont="1" applyBorder="1" applyProtection="1">
      <protection hidden="1"/>
    </xf>
    <xf numFmtId="164" fontId="6" fillId="0" borderId="0" xfId="1" quotePrefix="1" applyNumberFormat="1" applyFont="1" applyBorder="1" applyAlignment="1" applyProtection="1">
      <alignment horizontal="left"/>
      <protection hidden="1"/>
    </xf>
    <xf numFmtId="167" fontId="5" fillId="0" borderId="0" xfId="2" applyNumberFormat="1" applyFont="1" applyBorder="1" applyProtection="1">
      <protection hidden="1"/>
    </xf>
    <xf numFmtId="167" fontId="5" fillId="0" borderId="0" xfId="2" applyNumberFormat="1" applyFont="1" applyAlignment="1" applyProtection="1">
      <alignment horizontal="left"/>
      <protection hidden="1"/>
    </xf>
    <xf numFmtId="167" fontId="5" fillId="0" borderId="4" xfId="2" applyNumberFormat="1" applyFont="1" applyBorder="1" applyAlignment="1" applyProtection="1">
      <alignment horizontal="left"/>
      <protection hidden="1"/>
    </xf>
    <xf numFmtId="167" fontId="5" fillId="0" borderId="1" xfId="2" applyNumberFormat="1" applyFont="1" applyBorder="1" applyAlignment="1" applyProtection="1">
      <alignment horizontal="left"/>
      <protection hidden="1"/>
    </xf>
    <xf numFmtId="164" fontId="6" fillId="0" borderId="0" xfId="1" quotePrefix="1" applyNumberFormat="1" applyFont="1" applyAlignment="1" applyProtection="1">
      <alignment horizontal="left"/>
      <protection hidden="1"/>
    </xf>
    <xf numFmtId="166" fontId="5" fillId="0" borderId="0" xfId="2" applyNumberFormat="1" applyFont="1" applyProtection="1">
      <protection hidden="1"/>
    </xf>
    <xf numFmtId="166" fontId="5" fillId="0" borderId="4" xfId="2" applyNumberFormat="1" applyFont="1" applyBorder="1" applyProtection="1">
      <protection hidden="1"/>
    </xf>
    <xf numFmtId="166" fontId="5" fillId="0" borderId="1" xfId="2" applyNumberFormat="1" applyFont="1" applyBorder="1" applyProtection="1">
      <protection hidden="1"/>
    </xf>
    <xf numFmtId="164" fontId="6" fillId="0" borderId="3" xfId="1" quotePrefix="1" applyNumberFormat="1" applyFont="1" applyBorder="1" applyAlignment="1" applyProtection="1">
      <alignment horizontal="left"/>
      <protection hidden="1"/>
    </xf>
    <xf numFmtId="167" fontId="5" fillId="0" borderId="3" xfId="2" applyNumberFormat="1" applyFont="1" applyBorder="1" applyProtection="1">
      <protection hidden="1"/>
    </xf>
    <xf numFmtId="167" fontId="5" fillId="0" borderId="6" xfId="2" applyNumberFormat="1" applyFont="1" applyBorder="1" applyProtection="1">
      <protection hidden="1"/>
    </xf>
    <xf numFmtId="164" fontId="8" fillId="0" borderId="0" xfId="1" applyFont="1" applyProtection="1">
      <protection hidden="1"/>
    </xf>
    <xf numFmtId="164" fontId="5" fillId="0" borderId="0" xfId="1" applyFont="1" applyBorder="1" applyProtection="1">
      <protection hidden="1"/>
    </xf>
    <xf numFmtId="164" fontId="5" fillId="0" borderId="3" xfId="1" quotePrefix="1" applyNumberFormat="1" applyFont="1" applyBorder="1" applyAlignment="1" applyProtection="1">
      <alignment horizontal="left"/>
      <protection hidden="1"/>
    </xf>
    <xf numFmtId="43" fontId="5" fillId="0" borderId="3" xfId="2" applyNumberFormat="1" applyFont="1" applyBorder="1" applyProtection="1">
      <protection hidden="1"/>
    </xf>
    <xf numFmtId="0" fontId="0" fillId="3" borderId="0" xfId="0" applyFill="1"/>
    <xf numFmtId="167" fontId="5" fillId="3" borderId="0" xfId="2" applyNumberFormat="1" applyFont="1" applyFill="1" applyProtection="1">
      <protection hidden="1"/>
    </xf>
    <xf numFmtId="167" fontId="5" fillId="3" borderId="4" xfId="2" applyNumberFormat="1" applyFont="1" applyFill="1" applyBorder="1" applyProtection="1">
      <protection hidden="1"/>
    </xf>
    <xf numFmtId="167" fontId="7" fillId="3" borderId="0" xfId="2" applyNumberFormat="1" applyFont="1" applyFill="1" applyProtection="1">
      <protection hidden="1"/>
    </xf>
    <xf numFmtId="167" fontId="7" fillId="3" borderId="4" xfId="2" applyNumberFormat="1" applyFont="1" applyFill="1" applyBorder="1" applyProtection="1">
      <protection hidden="1"/>
    </xf>
    <xf numFmtId="43" fontId="6" fillId="3" borderId="0" xfId="2" quotePrefix="1" applyFont="1" applyFill="1" applyAlignment="1" applyProtection="1">
      <alignment horizontal="left"/>
      <protection hidden="1"/>
    </xf>
    <xf numFmtId="0" fontId="0" fillId="0" borderId="2" xfId="0" applyBorder="1"/>
    <xf numFmtId="167" fontId="5" fillId="2" borderId="0" xfId="2" applyNumberFormat="1" applyFont="1" applyFill="1" applyProtection="1">
      <protection hidden="1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2" borderId="0" xfId="0" applyFill="1"/>
    <xf numFmtId="167" fontId="5" fillId="3" borderId="0" xfId="2" applyNumberFormat="1" applyFont="1" applyFill="1" applyBorder="1" applyProtection="1">
      <protection hidden="1"/>
    </xf>
    <xf numFmtId="164" fontId="5" fillId="3" borderId="0" xfId="1" quotePrefix="1" applyNumberFormat="1" applyFont="1" applyFill="1" applyAlignment="1" applyProtection="1">
      <alignment horizontal="left"/>
      <protection hidden="1"/>
    </xf>
    <xf numFmtId="164" fontId="5" fillId="3" borderId="0" xfId="1" applyNumberFormat="1" applyFont="1" applyFill="1" applyAlignment="1" applyProtection="1">
      <alignment horizontal="left"/>
      <protection hidden="1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0" fontId="1" fillId="0" borderId="0" xfId="0" applyFont="1" applyAlignment="1">
      <alignment horizontal="center"/>
    </xf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8"/>
  <sheetViews>
    <sheetView tabSelected="1" workbookViewId="0">
      <selection activeCell="K8" sqref="K8"/>
    </sheetView>
  </sheetViews>
  <sheetFormatPr defaultRowHeight="15" x14ac:dyDescent="0.25"/>
  <cols>
    <col min="1" max="1" width="37.5703125" customWidth="1"/>
    <col min="2" max="6" width="10.28515625" bestFit="1" customWidth="1"/>
    <col min="7" max="7" width="10.140625" customWidth="1"/>
    <col min="8" max="8" width="10.28515625" customWidth="1"/>
    <col min="9" max="11" width="11.28515625" bestFit="1" customWidth="1"/>
    <col min="12" max="12" width="10.7109375" customWidth="1"/>
    <col min="13" max="13" width="11" customWidth="1"/>
    <col min="14" max="14" width="14.7109375" customWidth="1"/>
    <col min="15" max="15" width="11.85546875" customWidth="1"/>
    <col min="16" max="16" width="10.85546875" customWidth="1"/>
  </cols>
  <sheetData>
    <row r="1" spans="1:16" x14ac:dyDescent="0.25">
      <c r="A1" s="54" t="s">
        <v>63</v>
      </c>
      <c r="B1" s="55"/>
      <c r="D1" t="s">
        <v>101</v>
      </c>
    </row>
    <row r="2" spans="1:16" x14ac:dyDescent="0.25">
      <c r="A2" s="54" t="s">
        <v>64</v>
      </c>
      <c r="B2" s="55"/>
      <c r="D2" t="s">
        <v>102</v>
      </c>
    </row>
    <row r="3" spans="1:16" x14ac:dyDescent="0.25">
      <c r="A3" s="54" t="s">
        <v>66</v>
      </c>
      <c r="B3" s="55"/>
    </row>
    <row r="4" spans="1:16" x14ac:dyDescent="0.25">
      <c r="A4" s="54" t="s">
        <v>100</v>
      </c>
      <c r="B4" s="55"/>
    </row>
    <row r="5" spans="1:16" x14ac:dyDescent="0.25">
      <c r="A5" s="54" t="s">
        <v>103</v>
      </c>
      <c r="B5" s="55"/>
    </row>
    <row r="6" spans="1:16" x14ac:dyDescent="0.25">
      <c r="A6" s="54" t="s">
        <v>62</v>
      </c>
      <c r="B6" s="55"/>
    </row>
    <row r="7" spans="1:16" x14ac:dyDescent="0.25">
      <c r="A7" s="54" t="s">
        <v>70</v>
      </c>
      <c r="B7" s="56">
        <v>44562</v>
      </c>
    </row>
    <row r="8" spans="1:16" x14ac:dyDescent="0.25">
      <c r="A8" s="54"/>
      <c r="E8" t="s">
        <v>104</v>
      </c>
      <c r="O8" s="1">
        <v>2021</v>
      </c>
      <c r="P8" s="1">
        <v>2020</v>
      </c>
    </row>
    <row r="9" spans="1:16" ht="15.75" thickBot="1" x14ac:dyDescent="0.3">
      <c r="A9" s="45" t="s">
        <v>1</v>
      </c>
      <c r="B9" s="9">
        <f>B7</f>
        <v>44562</v>
      </c>
      <c r="C9" s="9">
        <f>B9+31</f>
        <v>44593</v>
      </c>
      <c r="D9" s="9">
        <f t="shared" ref="D9:M9" si="0">C9+31</f>
        <v>44624</v>
      </c>
      <c r="E9" s="9">
        <f t="shared" si="0"/>
        <v>44655</v>
      </c>
      <c r="F9" s="9">
        <f t="shared" si="0"/>
        <v>44686</v>
      </c>
      <c r="G9" s="9">
        <f t="shared" si="0"/>
        <v>44717</v>
      </c>
      <c r="H9" s="9">
        <f t="shared" si="0"/>
        <v>44748</v>
      </c>
      <c r="I9" s="9">
        <f t="shared" si="0"/>
        <v>44779</v>
      </c>
      <c r="J9" s="9">
        <f t="shared" si="0"/>
        <v>44810</v>
      </c>
      <c r="K9" s="9">
        <f t="shared" si="0"/>
        <v>44841</v>
      </c>
      <c r="L9" s="9">
        <f t="shared" si="0"/>
        <v>44872</v>
      </c>
      <c r="M9" s="9">
        <f t="shared" si="0"/>
        <v>44903</v>
      </c>
      <c r="N9" s="8" t="s">
        <v>2</v>
      </c>
      <c r="O9" s="49" t="s">
        <v>0</v>
      </c>
      <c r="P9" s="49" t="s">
        <v>0</v>
      </c>
    </row>
    <row r="10" spans="1:16" ht="15.75" thickTop="1" x14ac:dyDescent="0.25">
      <c r="A10" s="1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"/>
    </row>
    <row r="11" spans="1:16" x14ac:dyDescent="0.25">
      <c r="A11" s="11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2"/>
      <c r="N11" s="10"/>
    </row>
    <row r="12" spans="1:16" x14ac:dyDescent="0.25">
      <c r="A12" s="6" t="s">
        <v>4</v>
      </c>
      <c r="B12" s="14">
        <f>B1</f>
        <v>0</v>
      </c>
      <c r="C12" s="14">
        <f>B85</f>
        <v>0</v>
      </c>
      <c r="D12" s="14">
        <f t="shared" ref="D12:M12" si="1">C85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3"/>
    </row>
    <row r="13" spans="1:16" x14ac:dyDescent="0.25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3"/>
    </row>
    <row r="14" spans="1:16" x14ac:dyDescent="0.25">
      <c r="A14" s="6" t="s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13">
        <f>SUM(B14:M14)</f>
        <v>0</v>
      </c>
      <c r="O14" s="40"/>
      <c r="P14" s="40"/>
    </row>
    <row r="15" spans="1:16" x14ac:dyDescent="0.25">
      <c r="A15" s="6" t="s">
        <v>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13">
        <f t="shared" ref="N15:N26" si="2">SUM(B15:M15)</f>
        <v>0</v>
      </c>
      <c r="O15" s="40"/>
      <c r="P15" s="40"/>
    </row>
    <row r="16" spans="1:16" x14ac:dyDescent="0.25">
      <c r="A16" s="4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13">
        <f t="shared" si="2"/>
        <v>0</v>
      </c>
      <c r="O16" s="40"/>
      <c r="P16" s="40"/>
    </row>
    <row r="17" spans="1:16" x14ac:dyDescent="0.25">
      <c r="A17" s="5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13">
        <f t="shared" si="2"/>
        <v>0</v>
      </c>
      <c r="O17" s="40"/>
      <c r="P17" s="40"/>
    </row>
    <row r="18" spans="1:16" x14ac:dyDescent="0.25">
      <c r="A18" s="52" t="s">
        <v>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3"/>
      <c r="O18" s="40"/>
      <c r="P18" s="40"/>
    </row>
    <row r="19" spans="1:16" x14ac:dyDescent="0.25">
      <c r="A19" s="53" t="s">
        <v>97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13">
        <f t="shared" si="2"/>
        <v>0</v>
      </c>
      <c r="O19" s="40"/>
      <c r="P19" s="40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6"/>
      <c r="N20" s="13"/>
      <c r="O20" s="50"/>
      <c r="P20" s="50"/>
    </row>
    <row r="21" spans="1:16" x14ac:dyDescent="0.25">
      <c r="A21" s="6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13">
        <f t="shared" si="2"/>
        <v>0</v>
      </c>
      <c r="O21" s="40"/>
      <c r="P21" s="40"/>
    </row>
    <row r="22" spans="1:16" x14ac:dyDescent="0.25">
      <c r="A22" s="6" t="s">
        <v>11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13">
        <f t="shared" si="2"/>
        <v>0</v>
      </c>
      <c r="O22" s="40"/>
      <c r="P22" s="40"/>
    </row>
    <row r="23" spans="1:16" x14ac:dyDescent="0.25">
      <c r="A23" s="6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">
        <f t="shared" si="2"/>
        <v>0</v>
      </c>
      <c r="O23" s="40"/>
      <c r="P23" s="40"/>
    </row>
    <row r="24" spans="1:16" x14ac:dyDescent="0.25">
      <c r="A24" s="6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13">
        <f t="shared" si="2"/>
        <v>0</v>
      </c>
      <c r="O24" s="40"/>
      <c r="P24" s="40"/>
    </row>
    <row r="25" spans="1:16" x14ac:dyDescent="0.25">
      <c r="A25" s="52" t="s">
        <v>98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13"/>
      <c r="O25" s="40"/>
      <c r="P25" s="40"/>
    </row>
    <row r="26" spans="1:16" x14ac:dyDescent="0.25">
      <c r="A26" s="53" t="s">
        <v>99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13">
        <f t="shared" si="2"/>
        <v>0</v>
      </c>
      <c r="O26" s="40"/>
      <c r="P26" s="40"/>
    </row>
    <row r="27" spans="1:16" x14ac:dyDescent="0.25">
      <c r="A27" s="2"/>
      <c r="B27" s="18" t="s">
        <v>14</v>
      </c>
      <c r="C27" s="18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8" t="s">
        <v>14</v>
      </c>
      <c r="I27" s="18" t="s">
        <v>14</v>
      </c>
      <c r="J27" s="18" t="s">
        <v>14</v>
      </c>
      <c r="K27" s="18" t="s">
        <v>14</v>
      </c>
      <c r="L27" s="18" t="s">
        <v>14</v>
      </c>
      <c r="M27" s="19" t="s">
        <v>14</v>
      </c>
      <c r="N27" s="20" t="s">
        <v>14</v>
      </c>
    </row>
    <row r="28" spans="1:16" x14ac:dyDescent="0.25">
      <c r="A28" s="21" t="s">
        <v>15</v>
      </c>
      <c r="B28" s="22">
        <f>SUM(B12:B27)</f>
        <v>0</v>
      </c>
      <c r="C28" s="22">
        <f t="shared" ref="C28:M28" si="3">SUM(C12:C27)</f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 t="shared" si="3"/>
        <v>0</v>
      </c>
      <c r="N28" s="23">
        <f>SUM(N14:N26)</f>
        <v>0</v>
      </c>
      <c r="O28" s="23">
        <f t="shared" ref="O28:P28" si="4">SUM(O14:O26)</f>
        <v>0</v>
      </c>
      <c r="P28" s="23">
        <f t="shared" si="4"/>
        <v>0</v>
      </c>
    </row>
    <row r="29" spans="1:16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5"/>
      <c r="N29" s="13"/>
    </row>
    <row r="30" spans="1:16" x14ac:dyDescent="0.25">
      <c r="A30" s="11" t="s">
        <v>16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3"/>
    </row>
    <row r="31" spans="1:16" x14ac:dyDescent="0.25">
      <c r="A31" s="17" t="s">
        <v>17</v>
      </c>
      <c r="B31" s="26" t="s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3"/>
    </row>
    <row r="32" spans="1:16" x14ac:dyDescent="0.25">
      <c r="A32" s="6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13">
        <f>SUM(B32:M32)</f>
        <v>0</v>
      </c>
      <c r="O32" s="40"/>
      <c r="P32" s="40"/>
    </row>
    <row r="33" spans="1:16" x14ac:dyDescent="0.25">
      <c r="A33" s="17" t="s">
        <v>20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3">
        <f t="shared" ref="N33:N52" si="5">SUM(B33:M33)</f>
        <v>0</v>
      </c>
      <c r="O33" s="40"/>
      <c r="P33" s="40"/>
    </row>
    <row r="34" spans="1:16" x14ac:dyDescent="0.25">
      <c r="A34" s="17" t="s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13">
        <f t="shared" si="5"/>
        <v>0</v>
      </c>
      <c r="O34" s="40"/>
      <c r="P34" s="40"/>
    </row>
    <row r="35" spans="1:16" x14ac:dyDescent="0.25">
      <c r="A35" s="6" t="s">
        <v>22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13">
        <f t="shared" si="5"/>
        <v>0</v>
      </c>
      <c r="O35" s="40"/>
      <c r="P35" s="40"/>
    </row>
    <row r="36" spans="1:16" x14ac:dyDescent="0.25">
      <c r="A36" s="6" t="s">
        <v>23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13">
        <f t="shared" si="5"/>
        <v>0</v>
      </c>
      <c r="O36" s="40"/>
      <c r="P36" s="40"/>
    </row>
    <row r="37" spans="1:16" x14ac:dyDescent="0.25">
      <c r="A37" s="6" t="s">
        <v>24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13">
        <f t="shared" si="5"/>
        <v>0</v>
      </c>
      <c r="O37" s="40"/>
      <c r="P37" s="40"/>
    </row>
    <row r="38" spans="1:16" x14ac:dyDescent="0.25">
      <c r="A38" s="6" t="s">
        <v>25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13">
        <f t="shared" si="5"/>
        <v>0</v>
      </c>
      <c r="O38" s="40"/>
      <c r="P38" s="40"/>
    </row>
    <row r="39" spans="1:16" x14ac:dyDescent="0.25">
      <c r="A39" s="17" t="s">
        <v>26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13">
        <f t="shared" si="5"/>
        <v>0</v>
      </c>
      <c r="O39" s="40"/>
      <c r="P39" s="40"/>
    </row>
    <row r="40" spans="1:16" x14ac:dyDescent="0.25">
      <c r="A40" s="6" t="s">
        <v>27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13">
        <f t="shared" si="5"/>
        <v>0</v>
      </c>
      <c r="O40" s="40"/>
      <c r="P40" s="40"/>
    </row>
    <row r="41" spans="1:16" x14ac:dyDescent="0.25">
      <c r="A41" s="6" t="s">
        <v>28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13">
        <f t="shared" si="5"/>
        <v>0</v>
      </c>
      <c r="O41" s="40"/>
      <c r="P41" s="40"/>
    </row>
    <row r="42" spans="1:16" x14ac:dyDescent="0.25">
      <c r="A42" s="6" t="s">
        <v>29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13">
        <f t="shared" si="5"/>
        <v>0</v>
      </c>
      <c r="O42" s="40"/>
      <c r="P42" s="40"/>
    </row>
    <row r="43" spans="1:16" x14ac:dyDescent="0.25">
      <c r="A43" s="6" t="s">
        <v>30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13">
        <f t="shared" si="5"/>
        <v>0</v>
      </c>
      <c r="O43" s="40"/>
      <c r="P43" s="40"/>
    </row>
    <row r="44" spans="1:16" x14ac:dyDescent="0.25">
      <c r="A44" s="6" t="s">
        <v>31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13">
        <f t="shared" si="5"/>
        <v>0</v>
      </c>
      <c r="O44" s="40"/>
      <c r="P44" s="40"/>
    </row>
    <row r="45" spans="1:16" x14ac:dyDescent="0.25">
      <c r="A45" s="6" t="s">
        <v>32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13">
        <f t="shared" si="5"/>
        <v>0</v>
      </c>
      <c r="O45" s="40"/>
      <c r="P45" s="40"/>
    </row>
    <row r="46" spans="1:16" x14ac:dyDescent="0.25">
      <c r="A46" s="6" t="s">
        <v>33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13">
        <f t="shared" si="5"/>
        <v>0</v>
      </c>
      <c r="O46" s="40"/>
      <c r="P46" s="40"/>
    </row>
    <row r="47" spans="1:16" x14ac:dyDescent="0.25">
      <c r="A47" s="6" t="s">
        <v>34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13">
        <f t="shared" si="5"/>
        <v>0</v>
      </c>
      <c r="O47" s="40"/>
      <c r="P47" s="40"/>
    </row>
    <row r="48" spans="1:16" x14ac:dyDescent="0.25">
      <c r="A48" s="6" t="s">
        <v>35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13">
        <f t="shared" si="5"/>
        <v>0</v>
      </c>
      <c r="O48" s="40"/>
      <c r="P48" s="40"/>
    </row>
    <row r="49" spans="1:16" x14ac:dyDescent="0.25">
      <c r="A49" s="52" t="s">
        <v>93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51"/>
      <c r="N49" s="13">
        <f t="shared" si="5"/>
        <v>0</v>
      </c>
      <c r="O49" s="40"/>
      <c r="P49" s="40"/>
    </row>
    <row r="50" spans="1:16" x14ac:dyDescent="0.25">
      <c r="A50" s="52" t="s">
        <v>94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51"/>
      <c r="N50" s="13">
        <f t="shared" si="5"/>
        <v>0</v>
      </c>
      <c r="O50" s="40"/>
      <c r="P50" s="40"/>
    </row>
    <row r="51" spans="1:16" x14ac:dyDescent="0.25">
      <c r="A51" s="52" t="s">
        <v>95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51"/>
      <c r="N51" s="13">
        <f t="shared" si="5"/>
        <v>0</v>
      </c>
      <c r="O51" s="40"/>
      <c r="P51" s="40"/>
    </row>
    <row r="52" spans="1:16" x14ac:dyDescent="0.25">
      <c r="A52" s="52" t="s">
        <v>96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51"/>
      <c r="N52" s="13">
        <f t="shared" si="5"/>
        <v>0</v>
      </c>
      <c r="O52" s="40"/>
      <c r="P52" s="40"/>
    </row>
    <row r="53" spans="1:16" x14ac:dyDescent="0.25">
      <c r="A53" s="6" t="s">
        <v>36</v>
      </c>
      <c r="B53" s="14">
        <f>SUM(B32:B52)</f>
        <v>0</v>
      </c>
      <c r="C53" s="14">
        <f t="shared" ref="C53:M53" si="6">SUM(C32:C52)</f>
        <v>0</v>
      </c>
      <c r="D53" s="14">
        <f t="shared" si="6"/>
        <v>0</v>
      </c>
      <c r="E53" s="14">
        <f t="shared" si="6"/>
        <v>0</v>
      </c>
      <c r="F53" s="14">
        <f t="shared" si="6"/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3">
        <f>SUM(N32:N52)</f>
        <v>0</v>
      </c>
      <c r="O53" s="13">
        <f t="shared" ref="O53:P53" si="7">SUM(O32:O52)</f>
        <v>0</v>
      </c>
      <c r="P53" s="13">
        <f t="shared" si="7"/>
        <v>0</v>
      </c>
    </row>
    <row r="54" spans="1:16" x14ac:dyDescent="0.25">
      <c r="A54" s="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3"/>
    </row>
    <row r="55" spans="1:16" x14ac:dyDescent="0.25">
      <c r="A55" s="5" t="s">
        <v>37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3"/>
    </row>
    <row r="56" spans="1:16" x14ac:dyDescent="0.25">
      <c r="A56" s="6" t="s">
        <v>38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13">
        <f>SUM(B56:M56)</f>
        <v>0</v>
      </c>
      <c r="O56" s="40"/>
      <c r="P56" s="40"/>
    </row>
    <row r="57" spans="1:16" x14ac:dyDescent="0.25">
      <c r="A57" s="17" t="s">
        <v>39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13">
        <f t="shared" ref="N57:N74" si="8">SUM(B57:M57)</f>
        <v>0</v>
      </c>
      <c r="O57" s="40"/>
      <c r="P57" s="40"/>
    </row>
    <row r="58" spans="1:16" x14ac:dyDescent="0.25">
      <c r="A58" s="17" t="s">
        <v>40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13">
        <f t="shared" si="8"/>
        <v>0</v>
      </c>
      <c r="O58" s="40"/>
      <c r="P58" s="40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6"/>
      <c r="N59" s="13"/>
    </row>
    <row r="60" spans="1:16" x14ac:dyDescent="0.25">
      <c r="A60" s="4" t="s">
        <v>41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/>
      <c r="N60" s="13"/>
    </row>
    <row r="61" spans="1:16" x14ac:dyDescent="0.25">
      <c r="A61" s="6" t="s">
        <v>42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3">
        <f t="shared" si="8"/>
        <v>0</v>
      </c>
      <c r="O61" s="40"/>
      <c r="P61" s="40"/>
    </row>
    <row r="62" spans="1:16" x14ac:dyDescent="0.25">
      <c r="A62" s="6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13">
        <f t="shared" si="8"/>
        <v>0</v>
      </c>
      <c r="O62" s="40"/>
      <c r="P62" s="40"/>
    </row>
    <row r="63" spans="1:16" x14ac:dyDescent="0.25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5"/>
      <c r="N63" s="13"/>
    </row>
    <row r="64" spans="1:16" x14ac:dyDescent="0.25">
      <c r="A64" s="4" t="s">
        <v>44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5"/>
      <c r="N64" s="13"/>
    </row>
    <row r="65" spans="1:16" x14ac:dyDescent="0.25">
      <c r="A65" s="6" t="s">
        <v>69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13">
        <f t="shared" si="8"/>
        <v>0</v>
      </c>
      <c r="O65" s="40"/>
      <c r="P65" s="40"/>
    </row>
    <row r="66" spans="1:16" x14ac:dyDescent="0.25">
      <c r="A66" s="5" t="s">
        <v>45</v>
      </c>
      <c r="B66" s="47">
        <f>F118</f>
        <v>0</v>
      </c>
      <c r="C66" s="47">
        <f t="shared" ref="C66:M66" si="9">G118</f>
        <v>0</v>
      </c>
      <c r="D66" s="47">
        <f t="shared" si="9"/>
        <v>0</v>
      </c>
      <c r="E66" s="47">
        <f t="shared" si="9"/>
        <v>0</v>
      </c>
      <c r="F66" s="47">
        <f t="shared" si="9"/>
        <v>0</v>
      </c>
      <c r="G66" s="47">
        <f t="shared" si="9"/>
        <v>0</v>
      </c>
      <c r="H66" s="47">
        <f t="shared" si="9"/>
        <v>0</v>
      </c>
      <c r="I66" s="47">
        <f t="shared" si="9"/>
        <v>0</v>
      </c>
      <c r="J66" s="47">
        <f t="shared" si="9"/>
        <v>0</v>
      </c>
      <c r="K66" s="47">
        <f t="shared" si="9"/>
        <v>0</v>
      </c>
      <c r="L66" s="47">
        <f t="shared" si="9"/>
        <v>0</v>
      </c>
      <c r="M66" s="47">
        <f t="shared" si="9"/>
        <v>0</v>
      </c>
      <c r="N66" s="13">
        <f t="shared" si="8"/>
        <v>0</v>
      </c>
      <c r="O66" s="40"/>
      <c r="P66" s="40"/>
    </row>
    <row r="67" spans="1:16" x14ac:dyDescent="0.25">
      <c r="A67" s="5" t="s">
        <v>46</v>
      </c>
      <c r="B67" s="47">
        <f>F117</f>
        <v>0</v>
      </c>
      <c r="C67" s="47">
        <f t="shared" ref="C67:M67" si="10">G117</f>
        <v>0</v>
      </c>
      <c r="D67" s="47">
        <f t="shared" si="10"/>
        <v>0</v>
      </c>
      <c r="E67" s="47">
        <f t="shared" si="10"/>
        <v>0</v>
      </c>
      <c r="F67" s="47">
        <f t="shared" si="10"/>
        <v>0</v>
      </c>
      <c r="G67" s="47">
        <f t="shared" si="10"/>
        <v>0</v>
      </c>
      <c r="H67" s="47">
        <f t="shared" si="10"/>
        <v>0</v>
      </c>
      <c r="I67" s="47">
        <f t="shared" si="10"/>
        <v>0</v>
      </c>
      <c r="J67" s="47">
        <f t="shared" si="10"/>
        <v>0</v>
      </c>
      <c r="K67" s="47">
        <f t="shared" si="10"/>
        <v>0</v>
      </c>
      <c r="L67" s="47">
        <f t="shared" si="10"/>
        <v>0</v>
      </c>
      <c r="M67" s="47">
        <f t="shared" si="10"/>
        <v>0</v>
      </c>
      <c r="N67" s="13">
        <f t="shared" si="8"/>
        <v>0</v>
      </c>
      <c r="O67" s="40"/>
      <c r="P67" s="40"/>
    </row>
    <row r="68" spans="1:16" x14ac:dyDescent="0.25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5"/>
      <c r="N68" s="13"/>
    </row>
    <row r="69" spans="1:16" x14ac:dyDescent="0.25">
      <c r="A69" s="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/>
      <c r="N69" s="13"/>
    </row>
    <row r="70" spans="1:16" x14ac:dyDescent="0.25">
      <c r="A70" s="6" t="s">
        <v>48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13">
        <f t="shared" si="8"/>
        <v>0</v>
      </c>
      <c r="O70" s="40"/>
      <c r="P70" s="40"/>
    </row>
    <row r="71" spans="1:16" x14ac:dyDescent="0.25">
      <c r="A71" s="6" t="s">
        <v>49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  <c r="N71" s="13">
        <f t="shared" si="8"/>
        <v>0</v>
      </c>
      <c r="O71" s="40"/>
      <c r="P71" s="40"/>
    </row>
    <row r="72" spans="1:16" x14ac:dyDescent="0.25">
      <c r="A72" s="6" t="s">
        <v>50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13">
        <f t="shared" si="8"/>
        <v>0</v>
      </c>
      <c r="O72" s="40"/>
      <c r="P72" s="40"/>
    </row>
    <row r="73" spans="1:16" x14ac:dyDescent="0.25">
      <c r="A73" s="6" t="s">
        <v>51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13">
        <f t="shared" si="8"/>
        <v>0</v>
      </c>
      <c r="O73" s="40"/>
      <c r="P73" s="40"/>
    </row>
    <row r="74" spans="1:16" ht="16.5" x14ac:dyDescent="0.35">
      <c r="A74" s="6" t="s">
        <v>52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13">
        <f t="shared" si="8"/>
        <v>0</v>
      </c>
      <c r="O74" s="40"/>
      <c r="P74" s="40"/>
    </row>
    <row r="75" spans="1:16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8"/>
    </row>
    <row r="76" spans="1:16" x14ac:dyDescent="0.25">
      <c r="A76" s="29" t="s">
        <v>53</v>
      </c>
      <c r="B76" s="14">
        <f>SUM(B53:B74)</f>
        <v>0</v>
      </c>
      <c r="C76" s="14">
        <f t="shared" ref="C76:M76" si="11">SUM(C53:C74)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3">
        <f>SUM(N53:N74)</f>
        <v>0</v>
      </c>
      <c r="O76" s="13">
        <f t="shared" ref="O76:P76" si="12">SUM(O53:O74)</f>
        <v>0</v>
      </c>
      <c r="P76" s="13">
        <f t="shared" si="12"/>
        <v>0</v>
      </c>
    </row>
    <row r="77" spans="1:16" x14ac:dyDescent="0.25">
      <c r="A77" s="2"/>
      <c r="B77" s="30">
        <v>54618.666666666657</v>
      </c>
      <c r="C77" s="30">
        <v>-96499.333333333314</v>
      </c>
      <c r="D77" s="30">
        <v>120048.91666666667</v>
      </c>
      <c r="E77" s="30">
        <v>-82132.833333333256</v>
      </c>
      <c r="F77" s="30">
        <v>-122012.33333333331</v>
      </c>
      <c r="G77" s="30">
        <v>-15952.833333333332</v>
      </c>
      <c r="H77" s="30">
        <v>-47373.073333333334</v>
      </c>
      <c r="I77" s="30">
        <v>-32104.833333333336</v>
      </c>
      <c r="J77" s="30">
        <v>-58887.833333333336</v>
      </c>
      <c r="K77" s="30">
        <v>-15752.833333333332</v>
      </c>
      <c r="L77" s="30">
        <v>750847.16666666663</v>
      </c>
      <c r="M77" s="31">
        <v>45990.488533333177</v>
      </c>
      <c r="N77" s="32">
        <v>264936.48853333388</v>
      </c>
    </row>
    <row r="78" spans="1:16" ht="15.75" thickBot="1" x14ac:dyDescent="0.3">
      <c r="A78" s="33" t="s">
        <v>54</v>
      </c>
      <c r="B78" s="34">
        <f>B28-B76</f>
        <v>0</v>
      </c>
      <c r="C78" s="34">
        <f t="shared" ref="C78:M78" si="13">C28-C76</f>
        <v>0</v>
      </c>
      <c r="D78" s="34">
        <f t="shared" si="13"/>
        <v>0</v>
      </c>
      <c r="E78" s="34">
        <f t="shared" si="13"/>
        <v>0</v>
      </c>
      <c r="F78" s="34">
        <f t="shared" si="13"/>
        <v>0</v>
      </c>
      <c r="G78" s="34">
        <f t="shared" si="13"/>
        <v>0</v>
      </c>
      <c r="H78" s="34">
        <f t="shared" si="13"/>
        <v>0</v>
      </c>
      <c r="I78" s="34">
        <f t="shared" si="13"/>
        <v>0</v>
      </c>
      <c r="J78" s="34">
        <f t="shared" si="13"/>
        <v>0</v>
      </c>
      <c r="K78" s="34">
        <f t="shared" si="13"/>
        <v>0</v>
      </c>
      <c r="L78" s="34">
        <f t="shared" si="13"/>
        <v>0</v>
      </c>
      <c r="M78" s="34">
        <f t="shared" si="13"/>
        <v>0</v>
      </c>
      <c r="N78" s="35">
        <f>N28-N76</f>
        <v>0</v>
      </c>
    </row>
    <row r="79" spans="1:16" ht="15.75" thickTop="1" x14ac:dyDescent="0.25">
      <c r="A79" s="36" t="s">
        <v>67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8"/>
    </row>
    <row r="80" spans="1:16" x14ac:dyDescent="0.25">
      <c r="A80" s="5" t="s">
        <v>55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13">
        <f>SUM(B80:M80)</f>
        <v>0</v>
      </c>
    </row>
    <row r="81" spans="1:18" x14ac:dyDescent="0.25">
      <c r="A81" s="6" t="s">
        <v>56</v>
      </c>
      <c r="B81" s="14">
        <f>IF(B78&lt;0,-B78+$B$6-B80,0)</f>
        <v>0</v>
      </c>
      <c r="C81" s="14">
        <f t="shared" ref="C81:M81" si="14">IF(C78&lt;0,-C78+$B$6-C80,0)</f>
        <v>0</v>
      </c>
      <c r="D81" s="14">
        <f t="shared" si="14"/>
        <v>0</v>
      </c>
      <c r="E81" s="14">
        <f t="shared" si="14"/>
        <v>0</v>
      </c>
      <c r="F81" s="14">
        <f t="shared" si="14"/>
        <v>0</v>
      </c>
      <c r="G81" s="14">
        <f t="shared" si="14"/>
        <v>0</v>
      </c>
      <c r="H81" s="14">
        <f t="shared" si="14"/>
        <v>0</v>
      </c>
      <c r="I81" s="14">
        <f t="shared" si="14"/>
        <v>0</v>
      </c>
      <c r="J81" s="14">
        <f t="shared" si="14"/>
        <v>0</v>
      </c>
      <c r="K81" s="14">
        <f t="shared" si="14"/>
        <v>0</v>
      </c>
      <c r="L81" s="14">
        <f t="shared" si="14"/>
        <v>0</v>
      </c>
      <c r="M81" s="14">
        <f t="shared" si="14"/>
        <v>0</v>
      </c>
      <c r="N81" s="13">
        <f t="shared" ref="N81" si="15">SUM(B81:M81)</f>
        <v>0</v>
      </c>
    </row>
    <row r="82" spans="1:18" x14ac:dyDescent="0.25">
      <c r="A82" s="36" t="s">
        <v>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6"/>
      <c r="N82" s="3"/>
    </row>
    <row r="83" spans="1:18" x14ac:dyDescent="0.25">
      <c r="A83" s="37" t="s">
        <v>57</v>
      </c>
      <c r="B83" s="14">
        <f>IF(B78&gt;B2,B2, IF(B78&gt;0,B78-$B$6,0))</f>
        <v>0</v>
      </c>
      <c r="C83" s="14">
        <f>IF(C78&gt;B86,B86, IF(C78&gt;0,C78-$B$6,0))</f>
        <v>0</v>
      </c>
      <c r="D83" s="14">
        <f t="shared" ref="D83:M83" si="16">IF(D78&gt;C86,C86, IF(D78&gt;0,D78-$B$6,0))</f>
        <v>0</v>
      </c>
      <c r="E83" s="14">
        <f t="shared" si="16"/>
        <v>0</v>
      </c>
      <c r="F83" s="14">
        <f t="shared" si="16"/>
        <v>0</v>
      </c>
      <c r="G83" s="14">
        <f t="shared" si="16"/>
        <v>0</v>
      </c>
      <c r="H83" s="14">
        <f t="shared" si="16"/>
        <v>0</v>
      </c>
      <c r="I83" s="14">
        <f t="shared" si="16"/>
        <v>0</v>
      </c>
      <c r="J83" s="14">
        <f t="shared" si="16"/>
        <v>0</v>
      </c>
      <c r="K83" s="14">
        <f t="shared" si="16"/>
        <v>0</v>
      </c>
      <c r="L83" s="14">
        <f t="shared" si="16"/>
        <v>0</v>
      </c>
      <c r="M83" s="14">
        <f t="shared" si="16"/>
        <v>0</v>
      </c>
      <c r="N83" s="13">
        <f>SUM(B83:M83)</f>
        <v>0</v>
      </c>
    </row>
    <row r="84" spans="1:18" x14ac:dyDescent="0.25">
      <c r="A84" s="36" t="s">
        <v>58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</row>
    <row r="85" spans="1:18" x14ac:dyDescent="0.25">
      <c r="A85" s="17" t="s">
        <v>59</v>
      </c>
      <c r="B85" s="14">
        <f>+B78+B80+B81-B83</f>
        <v>0</v>
      </c>
      <c r="C85" s="14">
        <f t="shared" ref="C85:M85" si="17">+C78+C80+C81-C83</f>
        <v>0</v>
      </c>
      <c r="D85" s="14">
        <f t="shared" si="17"/>
        <v>0</v>
      </c>
      <c r="E85" s="14">
        <f t="shared" si="17"/>
        <v>0</v>
      </c>
      <c r="F85" s="14">
        <f t="shared" si="17"/>
        <v>0</v>
      </c>
      <c r="G85" s="14">
        <f t="shared" si="17"/>
        <v>0</v>
      </c>
      <c r="H85" s="14">
        <f t="shared" si="17"/>
        <v>0</v>
      </c>
      <c r="I85" s="14">
        <f t="shared" si="17"/>
        <v>0</v>
      </c>
      <c r="J85" s="14">
        <f t="shared" si="17"/>
        <v>0</v>
      </c>
      <c r="K85" s="14">
        <f t="shared" si="17"/>
        <v>0</v>
      </c>
      <c r="L85" s="14">
        <f t="shared" si="17"/>
        <v>0</v>
      </c>
      <c r="M85" s="14">
        <f t="shared" si="17"/>
        <v>0</v>
      </c>
      <c r="N85" s="13"/>
    </row>
    <row r="86" spans="1:18" x14ac:dyDescent="0.25">
      <c r="A86" s="6" t="s">
        <v>65</v>
      </c>
      <c r="B86" s="14">
        <f>B2+B81-B83</f>
        <v>0</v>
      </c>
      <c r="C86" s="14">
        <f t="shared" ref="C86:M86" si="18">B86+C81-C83</f>
        <v>0</v>
      </c>
      <c r="D86" s="14">
        <f t="shared" si="18"/>
        <v>0</v>
      </c>
      <c r="E86" s="14">
        <f t="shared" si="18"/>
        <v>0</v>
      </c>
      <c r="F86" s="14">
        <f t="shared" si="18"/>
        <v>0</v>
      </c>
      <c r="G86" s="14">
        <f t="shared" si="18"/>
        <v>0</v>
      </c>
      <c r="H86" s="14">
        <f t="shared" si="18"/>
        <v>0</v>
      </c>
      <c r="I86" s="14">
        <f t="shared" si="18"/>
        <v>0</v>
      </c>
      <c r="J86" s="14">
        <f t="shared" si="18"/>
        <v>0</v>
      </c>
      <c r="K86" s="14">
        <f t="shared" si="18"/>
        <v>0</v>
      </c>
      <c r="L86" s="14">
        <f t="shared" si="18"/>
        <v>0</v>
      </c>
      <c r="M86" s="14">
        <f t="shared" si="18"/>
        <v>0</v>
      </c>
      <c r="N86" s="13"/>
    </row>
    <row r="87" spans="1:18" x14ac:dyDescent="0.25">
      <c r="A87" s="5" t="s">
        <v>60</v>
      </c>
      <c r="B87" s="14">
        <f>B3</f>
        <v>0</v>
      </c>
      <c r="C87" s="14">
        <f>B87-C67+C80</f>
        <v>0</v>
      </c>
      <c r="D87" s="14">
        <f t="shared" ref="D87:M87" si="19">C87-D67+D80</f>
        <v>0</v>
      </c>
      <c r="E87" s="14">
        <f t="shared" si="19"/>
        <v>0</v>
      </c>
      <c r="F87" s="14">
        <f t="shared" si="19"/>
        <v>0</v>
      </c>
      <c r="G87" s="14">
        <f t="shared" si="19"/>
        <v>0</v>
      </c>
      <c r="H87" s="14">
        <f t="shared" si="19"/>
        <v>0</v>
      </c>
      <c r="I87" s="14">
        <f t="shared" si="19"/>
        <v>0</v>
      </c>
      <c r="J87" s="14">
        <f t="shared" si="19"/>
        <v>0</v>
      </c>
      <c r="K87" s="14">
        <f t="shared" si="19"/>
        <v>0</v>
      </c>
      <c r="L87" s="14">
        <f t="shared" si="19"/>
        <v>0</v>
      </c>
      <c r="M87" s="14">
        <f t="shared" si="19"/>
        <v>0</v>
      </c>
      <c r="N87" s="13"/>
    </row>
    <row r="88" spans="1:18" ht="15.75" thickBot="1" x14ac:dyDescent="0.3">
      <c r="A88" s="38" t="s">
        <v>61</v>
      </c>
      <c r="B88" s="39">
        <f>B86*$B$5/1200+B4</f>
        <v>0</v>
      </c>
      <c r="C88" s="39">
        <f>C86*$B$5/1200+B88-C65</f>
        <v>0</v>
      </c>
      <c r="D88" s="39">
        <f t="shared" ref="D88:M88" si="20">D86*$B$5/1200+C88-D65</f>
        <v>0</v>
      </c>
      <c r="E88" s="39">
        <f t="shared" si="20"/>
        <v>0</v>
      </c>
      <c r="F88" s="39">
        <f t="shared" si="20"/>
        <v>0</v>
      </c>
      <c r="G88" s="39">
        <f t="shared" si="20"/>
        <v>0</v>
      </c>
      <c r="H88" s="39">
        <f t="shared" si="20"/>
        <v>0</v>
      </c>
      <c r="I88" s="39">
        <f t="shared" si="20"/>
        <v>0</v>
      </c>
      <c r="J88" s="39">
        <f t="shared" si="20"/>
        <v>0</v>
      </c>
      <c r="K88" s="39">
        <f t="shared" si="20"/>
        <v>0</v>
      </c>
      <c r="L88" s="39">
        <f t="shared" si="20"/>
        <v>0</v>
      </c>
      <c r="M88" s="39">
        <f t="shared" si="20"/>
        <v>0</v>
      </c>
      <c r="N88" s="35"/>
    </row>
    <row r="89" spans="1:18" ht="16.5" thickTop="1" thickBot="1" x14ac:dyDescent="0.3">
      <c r="B89" s="9">
        <f>$B$7</f>
        <v>44562</v>
      </c>
      <c r="C89" s="9">
        <f>B89+31</f>
        <v>44593</v>
      </c>
      <c r="D89" s="9">
        <f t="shared" ref="D89:M89" si="21">C89+31</f>
        <v>44624</v>
      </c>
      <c r="E89" s="9">
        <f t="shared" si="21"/>
        <v>44655</v>
      </c>
      <c r="F89" s="9">
        <f t="shared" si="21"/>
        <v>44686</v>
      </c>
      <c r="G89" s="9">
        <f t="shared" si="21"/>
        <v>44717</v>
      </c>
      <c r="H89" s="9">
        <f t="shared" si="21"/>
        <v>44748</v>
      </c>
      <c r="I89" s="9">
        <f t="shared" si="21"/>
        <v>44779</v>
      </c>
      <c r="J89" s="9">
        <f t="shared" si="21"/>
        <v>44810</v>
      </c>
      <c r="K89" s="9">
        <f t="shared" si="21"/>
        <v>44841</v>
      </c>
      <c r="L89" s="9">
        <f t="shared" si="21"/>
        <v>44872</v>
      </c>
      <c r="M89" s="9">
        <f t="shared" si="21"/>
        <v>44903</v>
      </c>
    </row>
    <row r="90" spans="1:18" ht="15.75" thickTop="1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8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3" spans="1:18" x14ac:dyDescent="0.25">
      <c r="A93" s="57" t="s">
        <v>71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8" x14ac:dyDescent="0.25">
      <c r="A94" t="s">
        <v>72</v>
      </c>
      <c r="B94" t="s">
        <v>75</v>
      </c>
      <c r="C94" t="s">
        <v>77</v>
      </c>
      <c r="D94" t="s">
        <v>73</v>
      </c>
      <c r="R94" t="s">
        <v>80</v>
      </c>
    </row>
    <row r="95" spans="1:18" ht="15.75" thickBot="1" x14ac:dyDescent="0.3">
      <c r="B95" t="s">
        <v>76</v>
      </c>
      <c r="C95" t="s">
        <v>78</v>
      </c>
      <c r="D95" t="s">
        <v>74</v>
      </c>
      <c r="F95" s="9">
        <f>$B$7</f>
        <v>44562</v>
      </c>
      <c r="G95" s="9">
        <f>F95+31</f>
        <v>44593</v>
      </c>
      <c r="H95" s="9">
        <f t="shared" ref="H95" si="22">G95+31</f>
        <v>44624</v>
      </c>
      <c r="I95" s="9">
        <f t="shared" ref="I95" si="23">H95+31</f>
        <v>44655</v>
      </c>
      <c r="J95" s="9">
        <f t="shared" ref="J95" si="24">I95+31</f>
        <v>44686</v>
      </c>
      <c r="K95" s="9">
        <f t="shared" ref="K95" si="25">J95+31</f>
        <v>44717</v>
      </c>
      <c r="L95" s="9">
        <f t="shared" ref="L95" si="26">K95+31</f>
        <v>44748</v>
      </c>
      <c r="M95" s="9">
        <f t="shared" ref="M95" si="27">L95+31</f>
        <v>44779</v>
      </c>
      <c r="N95" s="9">
        <f t="shared" ref="N95" si="28">M95+31</f>
        <v>44810</v>
      </c>
      <c r="O95" s="9">
        <f t="shared" ref="O95" si="29">N95+31</f>
        <v>44841</v>
      </c>
      <c r="P95" s="9">
        <f t="shared" ref="P95" si="30">O95+31</f>
        <v>44872</v>
      </c>
      <c r="Q95" s="9">
        <f t="shared" ref="Q95" si="31">P95+31</f>
        <v>44903</v>
      </c>
      <c r="R95" t="s">
        <v>74</v>
      </c>
    </row>
    <row r="96" spans="1:18" ht="15.75" thickTop="1" x14ac:dyDescent="0.25">
      <c r="A96" s="40" t="s">
        <v>81</v>
      </c>
      <c r="B96" s="40"/>
      <c r="C96" s="40"/>
      <c r="D96" s="40"/>
      <c r="E96" t="s">
        <v>79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>
        <f>D96-SUM(F96:Q96)</f>
        <v>0</v>
      </c>
    </row>
    <row r="97" spans="1:18" x14ac:dyDescent="0.25">
      <c r="A97" s="46"/>
      <c r="B97" s="46"/>
      <c r="C97" s="46"/>
      <c r="D97" s="46"/>
      <c r="E97" s="46" t="s">
        <v>75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>
        <f>SUM(F97:Q97)</f>
        <v>0</v>
      </c>
    </row>
    <row r="98" spans="1:18" x14ac:dyDescent="0.25">
      <c r="A98" s="40" t="s">
        <v>82</v>
      </c>
      <c r="B98" s="40"/>
      <c r="C98" s="40"/>
      <c r="D98" s="40"/>
      <c r="E98" t="s">
        <v>79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>
        <f t="shared" ref="R98" si="32">D98-SUM(F98:Q98)</f>
        <v>0</v>
      </c>
    </row>
    <row r="99" spans="1:18" x14ac:dyDescent="0.25">
      <c r="A99" s="46"/>
      <c r="B99" s="46"/>
      <c r="C99" s="46"/>
      <c r="D99" s="46"/>
      <c r="E99" s="46" t="s">
        <v>75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>
        <f t="shared" ref="R99" si="33">SUM(F99:Q99)</f>
        <v>0</v>
      </c>
    </row>
    <row r="100" spans="1:18" x14ac:dyDescent="0.25">
      <c r="A100" s="40" t="s">
        <v>83</v>
      </c>
      <c r="B100" s="40"/>
      <c r="C100" s="40"/>
      <c r="D100" s="40"/>
      <c r="E100" t="s">
        <v>79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>
        <f t="shared" ref="R100" si="34">D100-SUM(F100:Q100)</f>
        <v>0</v>
      </c>
    </row>
    <row r="101" spans="1:18" x14ac:dyDescent="0.25">
      <c r="A101" s="46"/>
      <c r="B101" s="46"/>
      <c r="C101" s="46"/>
      <c r="D101" s="46"/>
      <c r="E101" s="46" t="s">
        <v>75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>
        <f t="shared" ref="R101" si="35">SUM(F101:Q101)</f>
        <v>0</v>
      </c>
    </row>
    <row r="102" spans="1:18" x14ac:dyDescent="0.25">
      <c r="A102" s="40" t="s">
        <v>84</v>
      </c>
      <c r="B102" s="40"/>
      <c r="C102" s="40"/>
      <c r="D102" s="40"/>
      <c r="E102" t="s">
        <v>79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>
        <f t="shared" ref="R102" si="36">D102-SUM(F102:Q102)</f>
        <v>0</v>
      </c>
    </row>
    <row r="103" spans="1:18" x14ac:dyDescent="0.25">
      <c r="A103" s="46"/>
      <c r="B103" s="46"/>
      <c r="C103" s="46"/>
      <c r="D103" s="46"/>
      <c r="E103" s="46" t="s">
        <v>75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>
        <f t="shared" ref="R103" si="37">SUM(F103:Q103)</f>
        <v>0</v>
      </c>
    </row>
    <row r="104" spans="1:18" x14ac:dyDescent="0.25">
      <c r="A104" s="40" t="s">
        <v>85</v>
      </c>
      <c r="B104" s="40"/>
      <c r="C104" s="40"/>
      <c r="D104" s="40"/>
      <c r="E104" t="s">
        <v>79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>
        <f t="shared" ref="R104" si="38">D104-SUM(F104:Q104)</f>
        <v>0</v>
      </c>
    </row>
    <row r="105" spans="1:18" x14ac:dyDescent="0.25">
      <c r="A105" s="46"/>
      <c r="B105" s="46"/>
      <c r="C105" s="46"/>
      <c r="D105" s="46"/>
      <c r="E105" s="46" t="s">
        <v>75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>
        <f t="shared" ref="R105" si="39">SUM(F105:Q105)</f>
        <v>0</v>
      </c>
    </row>
    <row r="106" spans="1:18" x14ac:dyDescent="0.25">
      <c r="A106" s="40" t="s">
        <v>86</v>
      </c>
      <c r="B106" s="40"/>
      <c r="C106" s="40"/>
      <c r="D106" s="40"/>
      <c r="E106" t="s">
        <v>79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>
        <f t="shared" ref="R106" si="40">D106-SUM(F106:Q106)</f>
        <v>0</v>
      </c>
    </row>
    <row r="107" spans="1:18" x14ac:dyDescent="0.25">
      <c r="A107" s="46"/>
      <c r="B107" s="46"/>
      <c r="C107" s="46"/>
      <c r="D107" s="46"/>
      <c r="E107" s="46" t="s">
        <v>75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>
        <f t="shared" ref="R107" si="41">SUM(F107:Q107)</f>
        <v>0</v>
      </c>
    </row>
    <row r="108" spans="1:18" x14ac:dyDescent="0.25">
      <c r="A108" s="40" t="s">
        <v>87</v>
      </c>
      <c r="B108" s="40"/>
      <c r="C108" s="40"/>
      <c r="D108" s="40"/>
      <c r="E108" t="s">
        <v>79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>
        <f t="shared" ref="R108" si="42">D108-SUM(F108:Q108)</f>
        <v>0</v>
      </c>
    </row>
    <row r="109" spans="1:18" x14ac:dyDescent="0.25">
      <c r="A109" s="46"/>
      <c r="B109" s="46"/>
      <c r="C109" s="46"/>
      <c r="D109" s="46"/>
      <c r="E109" s="46" t="s">
        <v>75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>
        <f t="shared" ref="R109" si="43">SUM(F109:Q109)</f>
        <v>0</v>
      </c>
    </row>
    <row r="110" spans="1:18" x14ac:dyDescent="0.25">
      <c r="A110" s="40" t="s">
        <v>88</v>
      </c>
      <c r="B110" s="40"/>
      <c r="C110" s="40"/>
      <c r="D110" s="40"/>
      <c r="E110" t="s">
        <v>79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>
        <f t="shared" ref="R110" si="44">D110-SUM(F110:Q110)</f>
        <v>0</v>
      </c>
    </row>
    <row r="111" spans="1:18" x14ac:dyDescent="0.25">
      <c r="A111" s="46"/>
      <c r="B111" s="46"/>
      <c r="C111" s="46"/>
      <c r="D111" s="46"/>
      <c r="E111" s="46" t="s">
        <v>75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>
        <f t="shared" ref="R111" si="45">SUM(F111:Q111)</f>
        <v>0</v>
      </c>
    </row>
    <row r="112" spans="1:18" x14ac:dyDescent="0.25">
      <c r="A112" s="40" t="s">
        <v>89</v>
      </c>
      <c r="B112" s="40"/>
      <c r="C112" s="40"/>
      <c r="D112" s="40"/>
      <c r="E112" t="s">
        <v>79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>
        <f t="shared" ref="R112" si="46">D112-SUM(F112:Q112)</f>
        <v>0</v>
      </c>
    </row>
    <row r="113" spans="1:18" x14ac:dyDescent="0.25">
      <c r="A113" s="46"/>
      <c r="B113" s="46"/>
      <c r="C113" s="46"/>
      <c r="D113" s="46"/>
      <c r="E113" s="46" t="s">
        <v>75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>
        <f t="shared" ref="R113" si="47">SUM(F113:Q113)</f>
        <v>0</v>
      </c>
    </row>
    <row r="114" spans="1:18" x14ac:dyDescent="0.25">
      <c r="A114" s="40" t="s">
        <v>90</v>
      </c>
      <c r="B114" s="40"/>
      <c r="C114" s="40"/>
      <c r="D114" s="40"/>
      <c r="E114" t="s">
        <v>79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>
        <f t="shared" ref="R114" si="48">D114-SUM(F114:Q114)</f>
        <v>0</v>
      </c>
    </row>
    <row r="115" spans="1:18" x14ac:dyDescent="0.25">
      <c r="A115" s="46"/>
      <c r="B115" s="46"/>
      <c r="C115" s="46"/>
      <c r="D115" s="46"/>
      <c r="E115" s="46" t="s">
        <v>75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>
        <f t="shared" ref="R115" si="49">SUM(F115:Q115)</f>
        <v>0</v>
      </c>
    </row>
    <row r="117" spans="1:18" x14ac:dyDescent="0.25">
      <c r="A117" t="s">
        <v>91</v>
      </c>
      <c r="D117">
        <f>D96+D98+D100+D102+D104+D106+D108+D110+D112+D114</f>
        <v>0</v>
      </c>
      <c r="F117">
        <f>F96+F98+F100+F102+F104+F106+F108+F110+F112+F114</f>
        <v>0</v>
      </c>
      <c r="G117">
        <f t="shared" ref="G117:R117" si="50">G96+G98+G100+G102+G104+G106+G108+G110+G112+G114</f>
        <v>0</v>
      </c>
      <c r="H117">
        <f t="shared" si="50"/>
        <v>0</v>
      </c>
      <c r="I117">
        <f t="shared" si="50"/>
        <v>0</v>
      </c>
      <c r="J117">
        <f t="shared" si="50"/>
        <v>0</v>
      </c>
      <c r="K117">
        <f t="shared" si="50"/>
        <v>0</v>
      </c>
      <c r="L117">
        <f t="shared" si="50"/>
        <v>0</v>
      </c>
      <c r="M117">
        <f t="shared" si="50"/>
        <v>0</v>
      </c>
      <c r="N117">
        <f t="shared" si="50"/>
        <v>0</v>
      </c>
      <c r="O117">
        <f t="shared" si="50"/>
        <v>0</v>
      </c>
      <c r="P117">
        <f t="shared" si="50"/>
        <v>0</v>
      </c>
      <c r="Q117">
        <f t="shared" si="50"/>
        <v>0</v>
      </c>
      <c r="R117">
        <f t="shared" si="50"/>
        <v>0</v>
      </c>
    </row>
    <row r="118" spans="1:18" x14ac:dyDescent="0.25">
      <c r="A118" t="s">
        <v>92</v>
      </c>
      <c r="F118">
        <f>F97+F99+F101+F103+F105+F107+F109+F111+F113+F115</f>
        <v>0</v>
      </c>
      <c r="G118">
        <f t="shared" ref="G118:R118" si="51">G97+G99+G101+G103+G105+G107+G109+G111+G113+G115</f>
        <v>0</v>
      </c>
      <c r="H118">
        <f t="shared" si="51"/>
        <v>0</v>
      </c>
      <c r="I118">
        <f t="shared" si="51"/>
        <v>0</v>
      </c>
      <c r="J118">
        <f t="shared" si="51"/>
        <v>0</v>
      </c>
      <c r="K118">
        <f t="shared" si="51"/>
        <v>0</v>
      </c>
      <c r="L118">
        <f t="shared" si="51"/>
        <v>0</v>
      </c>
      <c r="M118">
        <f t="shared" si="51"/>
        <v>0</v>
      </c>
      <c r="N118">
        <f t="shared" si="51"/>
        <v>0</v>
      </c>
      <c r="O118">
        <f t="shared" si="51"/>
        <v>0</v>
      </c>
      <c r="P118">
        <f t="shared" si="51"/>
        <v>0</v>
      </c>
      <c r="Q118">
        <f t="shared" si="51"/>
        <v>0</v>
      </c>
      <c r="R118">
        <f t="shared" si="51"/>
        <v>0</v>
      </c>
    </row>
  </sheetData>
  <protectedRanges>
    <protectedRange sqref="A9" name="Range18"/>
    <protectedRange sqref="F96:Q115" name="Range14"/>
    <protectedRange sqref="A96:D115" name="Range13"/>
    <protectedRange sqref="B80:M80" name="Range12"/>
    <protectedRange sqref="B70:M74" name="Range11"/>
    <protectedRange sqref="B65:M65" name="Range10"/>
    <protectedRange sqref="B61:M62" name="Range9"/>
    <protectedRange sqref="B56:M58" name="Range8"/>
    <protectedRange sqref="A49:A52" name="Range7"/>
    <protectedRange sqref="B32:M52" name="Range6"/>
    <protectedRange sqref="A25:A26" name="Range5"/>
    <protectedRange sqref="B21:M26" name="Range4"/>
    <protectedRange sqref="A18:A19" name="Range3"/>
    <protectedRange sqref="B14:M19" name="Range2"/>
    <protectedRange sqref="B1:B7" name="Range1"/>
    <protectedRange sqref="O14:P26" name="Range15"/>
    <protectedRange sqref="O32:P52" name="Range16"/>
    <protectedRange sqref="O56:P74" name="Range17"/>
  </protectedRanges>
  <mergeCells count="1">
    <mergeCell ref="A93:M93"/>
  </mergeCells>
  <pageMargins left="0.7" right="0.7" top="0.75" bottom="0.75" header="0.3" footer="0.3"/>
  <pageSetup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Cash Flow</vt:lpstr>
      <vt:lpstr>Sheet3</vt:lpstr>
      <vt:lpstr>'Monthly Cash Flow'!Print_Area</vt:lpstr>
    </vt:vector>
  </TitlesOfParts>
  <Company>Heartland Bank and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Hand</dc:creator>
  <cp:lastModifiedBy>Kevin Birlingmair</cp:lastModifiedBy>
  <cp:lastPrinted>2014-09-12T21:30:44Z</cp:lastPrinted>
  <dcterms:created xsi:type="dcterms:W3CDTF">2013-04-03T21:18:25Z</dcterms:created>
  <dcterms:modified xsi:type="dcterms:W3CDTF">2022-04-20T18:07:15Z</dcterms:modified>
</cp:coreProperties>
</file>